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9024" activeTab="0"/>
  </bookViews>
  <sheets>
    <sheet name="公示用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<sst xmlns="http://schemas.openxmlformats.org/spreadsheetml/2006/main" count="30" uniqueCount="29">
  <si>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附件：</t>
  </si>
  <si>
    <t>梅江区“支持先进制造业投资‘项目落地进度奖励’由事后奖励调整为事中奖励”拟支持项目汇总表</t>
  </si>
  <si>
    <t>序号</t>
  </si>
  <si>
    <t>投资项目名称</t>
  </si>
  <si>
    <t>投资企业名称</t>
  </si>
  <si>
    <t>协议约定的计划投资额</t>
  </si>
  <si>
    <t>涉“项目落地进度奖励”政策资金额度相关情况</t>
  </si>
  <si>
    <t>建设期（年）⑤</t>
  </si>
  <si>
    <t>2023年计划固定资产投资额(亿元)</t>
  </si>
  <si>
    <t>2023年1-6月实际固定资产投资情况</t>
  </si>
  <si>
    <t>拟支持落实第一期“项目落地进度奖励”资金金额（万元）⑨＝④X⑧</t>
  </si>
  <si>
    <t>备注</t>
  </si>
  <si>
    <t>投资总额  （万元）</t>
  </si>
  <si>
    <t xml:space="preserve">其中：固定资产投资总额（万元） ①    </t>
  </si>
  <si>
    <t>总额（万元）          ②</t>
  </si>
  <si>
    <t>其中，第一期项目落地进度奖励金额  （万元）         ③＝②X40%</t>
  </si>
  <si>
    <t>其中：第一期落地进度奖励－区级应负担的资金（万元）                ④＝③X33%</t>
  </si>
  <si>
    <t>按计划总固定资产投资总额除以建设期计算 ⑥=①÷⑤</t>
  </si>
  <si>
    <t>2023年1-6月项目实际固定资产投资（亿元）⑦</t>
  </si>
  <si>
    <t>占“2023年计划固定资产投资额”比例（%）                  ⑧＝⑦÷⑤</t>
  </si>
  <si>
    <t>投资是否纳统</t>
  </si>
  <si>
    <t>博敏电子新一代电子信息产业投资扩建项目</t>
  </si>
  <si>
    <t>博敏电子股份有限公司</t>
  </si>
  <si>
    <t>.＝282.7（亩）*300（万元/亩）*5%＝4240.5（万元）</t>
  </si>
  <si>
    <t>是</t>
  </si>
  <si>
    <t xml:space="preserve">鸿宇电路板高端电路板制造项目
</t>
  </si>
  <si>
    <t>梅州市鸿宇电路板有限公司</t>
  </si>
  <si>
    <t>小计</t>
  </si>
  <si>
    <t>.＝30（亩）*300（万元/亩）*5%＝446.55（万元）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</si>
</sst>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78" fontId="43" fillId="0" borderId="0" xfId="0" applyNumberFormat="1" applyFont="1" applyFill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0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9" fontId="43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8" xfId="42"/>
    <cellStyle name="常规 47" xfId="43"/>
    <cellStyle name="常规 48" xfId="44"/>
    <cellStyle name="常规 50" xfId="45"/>
    <cellStyle name="常规 51" xfId="46"/>
    <cellStyle name="常规 55" xfId="47"/>
    <cellStyle name="常规 7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tabSelected="1" zoomScale="70" zoomScaleNormal="70" workbookViewId="0" topLeftCell="A1">
      <selection activeCell="K6" sqref="K6:K7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0.421875" style="0" customWidth="1"/>
    <col min="4" max="4" width="14.421875" style="0" customWidth="1"/>
    <col min="5" max="5" width="17.57421875" style="0" customWidth="1"/>
    <col min="6" max="6" width="25.7109375" style="0" customWidth="1"/>
    <col min="7" max="7" width="19.7109375" style="0" customWidth="1"/>
    <col min="8" max="8" width="15.7109375" style="0" customWidth="1"/>
    <col min="9" max="9" width="10.421875" style="0" customWidth="1"/>
    <col min="10" max="10" width="21.57421875" style="0" customWidth="1"/>
    <col min="11" max="11" width="12.8515625" style="0" customWidth="1"/>
    <col min="12" max="12" width="16.7109375" style="13" customWidth="1"/>
    <col min="13" max="13" width="8.57421875" style="0" customWidth="1"/>
    <col min="14" max="14" width="10.28125" style="0" customWidth="1"/>
    <col min="15" max="15" width="9.421875" style="0" customWidth="1"/>
  </cols>
  <sheetData>
    <row r="1" spans="1:12" s="2" customFormat="1" ht="96" customHeight="1">
      <c r="A1" s="14" t="s">
        <v>0</v>
      </c>
      <c r="B1" s="14"/>
      <c r="C1" s="1"/>
      <c r="L1" s="3"/>
    </row>
    <row r="2" spans="1:15" s="2" customFormat="1" ht="34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="2" customFormat="1" ht="17.25" customHeight="1">
      <c r="L3" s="3"/>
    </row>
    <row r="4" spans="1:15" s="4" customFormat="1" ht="38.25" customHeight="1">
      <c r="A4" s="16" t="s">
        <v>2</v>
      </c>
      <c r="B4" s="16" t="s">
        <v>3</v>
      </c>
      <c r="C4" s="16" t="s">
        <v>4</v>
      </c>
      <c r="D4" s="16" t="s">
        <v>5</v>
      </c>
      <c r="E4" s="16"/>
      <c r="F4" s="16" t="s">
        <v>6</v>
      </c>
      <c r="G4" s="16"/>
      <c r="H4" s="16"/>
      <c r="I4" s="16" t="s">
        <v>7</v>
      </c>
      <c r="J4" s="5" t="s">
        <v>8</v>
      </c>
      <c r="K4" s="16" t="s">
        <v>9</v>
      </c>
      <c r="L4" s="16"/>
      <c r="M4" s="16"/>
      <c r="N4" s="16" t="s">
        <v>10</v>
      </c>
      <c r="O4" s="16" t="s">
        <v>11</v>
      </c>
    </row>
    <row r="5" spans="1:15" s="4" customFormat="1" ht="82.5" customHeight="1">
      <c r="A5" s="16"/>
      <c r="B5" s="16"/>
      <c r="C5" s="16"/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16"/>
      <c r="J5" s="5" t="s">
        <v>17</v>
      </c>
      <c r="K5" s="5" t="s">
        <v>18</v>
      </c>
      <c r="L5" s="6" t="s">
        <v>19</v>
      </c>
      <c r="M5" s="5" t="s">
        <v>20</v>
      </c>
      <c r="N5" s="16"/>
      <c r="O5" s="16"/>
    </row>
    <row r="6" spans="1:15" s="7" customFormat="1" ht="84" customHeight="1">
      <c r="A6" s="17">
        <v>1</v>
      </c>
      <c r="B6" s="17" t="s">
        <v>21</v>
      </c>
      <c r="C6" s="17" t="s">
        <v>22</v>
      </c>
      <c r="D6" s="17">
        <v>300000</v>
      </c>
      <c r="E6" s="17">
        <v>240000</v>
      </c>
      <c r="F6" s="17" t="s">
        <v>23</v>
      </c>
      <c r="G6" s="17">
        <f>4240.5*0.4</f>
        <v>1696.2</v>
      </c>
      <c r="H6" s="18">
        <f>G6*0.33</f>
        <v>559.7460000000001</v>
      </c>
      <c r="I6" s="17">
        <v>5</v>
      </c>
      <c r="J6" s="17">
        <v>4.8</v>
      </c>
      <c r="K6" s="17">
        <v>2.31</v>
      </c>
      <c r="L6" s="19">
        <v>0.4812</v>
      </c>
      <c r="M6" s="17" t="s">
        <v>24</v>
      </c>
      <c r="N6" s="20">
        <v>269.34</v>
      </c>
      <c r="O6" s="21"/>
    </row>
    <row r="7" spans="1:15" s="7" customFormat="1" ht="72" customHeight="1">
      <c r="A7" s="17"/>
      <c r="B7" s="17"/>
      <c r="C7" s="17"/>
      <c r="D7" s="17"/>
      <c r="E7" s="17"/>
      <c r="F7" s="17"/>
      <c r="G7" s="17"/>
      <c r="H7" s="18"/>
      <c r="I7" s="17"/>
      <c r="J7" s="17"/>
      <c r="K7" s="17"/>
      <c r="L7" s="19"/>
      <c r="M7" s="17"/>
      <c r="N7" s="20"/>
      <c r="O7" s="21"/>
    </row>
    <row r="8" spans="1:17" s="7" customFormat="1" ht="72" customHeight="1">
      <c r="A8" s="17">
        <v>2</v>
      </c>
      <c r="B8" s="17" t="s">
        <v>25</v>
      </c>
      <c r="C8" s="17" t="s">
        <v>26</v>
      </c>
      <c r="D8" s="17">
        <v>80000</v>
      </c>
      <c r="E8" s="17">
        <v>60000</v>
      </c>
      <c r="F8" s="17" t="s">
        <v>28</v>
      </c>
      <c r="G8" s="17">
        <v>178.62</v>
      </c>
      <c r="H8" s="18">
        <f>G8*0.33</f>
        <v>58.9446</v>
      </c>
      <c r="I8" s="17">
        <v>3</v>
      </c>
      <c r="J8" s="17">
        <f>6/3</f>
        <v>2</v>
      </c>
      <c r="K8" s="17">
        <v>0.3244</v>
      </c>
      <c r="L8" s="22">
        <v>0.16</v>
      </c>
      <c r="M8" s="17" t="s">
        <v>24</v>
      </c>
      <c r="N8" s="20">
        <v>9.5</v>
      </c>
      <c r="O8" s="21"/>
      <c r="Q8" s="8"/>
    </row>
    <row r="9" spans="1:15" s="7" customFormat="1" ht="72" customHeight="1">
      <c r="A9" s="17"/>
      <c r="B9" s="17"/>
      <c r="C9" s="17"/>
      <c r="D9" s="17"/>
      <c r="E9" s="17"/>
      <c r="F9" s="17"/>
      <c r="G9" s="17"/>
      <c r="H9" s="18"/>
      <c r="I9" s="17"/>
      <c r="J9" s="17"/>
      <c r="K9" s="17"/>
      <c r="L9" s="22"/>
      <c r="M9" s="17"/>
      <c r="N9" s="20"/>
      <c r="O9" s="21"/>
    </row>
    <row r="10" spans="1:15" s="7" customFormat="1" ht="36" customHeight="1">
      <c r="A10" s="16" t="s">
        <v>27</v>
      </c>
      <c r="B10" s="16"/>
      <c r="C10" s="16"/>
      <c r="D10" s="5">
        <f>SUM(D6:D9)</f>
        <v>380000</v>
      </c>
      <c r="E10" s="5">
        <f>SUM(E6:E9)</f>
        <v>300000</v>
      </c>
      <c r="F10" s="5">
        <f>4240.5+446.5</f>
        <v>4687</v>
      </c>
      <c r="G10" s="5">
        <f>SUM(G6:G9)</f>
        <v>1874.8200000000002</v>
      </c>
      <c r="H10" s="9">
        <f>559.75+58.94</f>
        <v>618.69</v>
      </c>
      <c r="I10" s="16"/>
      <c r="J10" s="16"/>
      <c r="K10" s="16"/>
      <c r="L10" s="16"/>
      <c r="M10" s="16"/>
      <c r="N10" s="10">
        <f>SUM(N6:N9)</f>
        <v>278.84</v>
      </c>
      <c r="O10" s="11"/>
    </row>
    <row r="14" spans="7:8" ht="14.25">
      <c r="G14" s="12"/>
      <c r="H14" s="12"/>
    </row>
  </sheetData>
  <sheetProtection/>
  <mergeCells count="43">
    <mergeCell ref="M8:M9"/>
    <mergeCell ref="N8:N9"/>
    <mergeCell ref="O8:O9"/>
    <mergeCell ref="A10:C10"/>
    <mergeCell ref="I10:M10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J6:J7"/>
    <mergeCell ref="K6:K7"/>
    <mergeCell ref="L6:L7"/>
    <mergeCell ref="M6:M7"/>
    <mergeCell ref="N6:N7"/>
    <mergeCell ref="O6:O7"/>
    <mergeCell ref="O4:O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:B1"/>
    <mergeCell ref="A2:O2"/>
    <mergeCell ref="A4:A5"/>
    <mergeCell ref="B4:B5"/>
    <mergeCell ref="C4:C5"/>
    <mergeCell ref="D4:E4"/>
    <mergeCell ref="F4:H4"/>
    <mergeCell ref="I4:I5"/>
    <mergeCell ref="K4:M4"/>
    <mergeCell ref="N4:N5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2023-09-21T02:22:47Z</cp:lastPrinted>
  <dcterms:created xsi:type="dcterms:W3CDTF">2023-09-21T02:20:58Z</dcterms:created>
  <dcterms:modified xsi:type="dcterms:W3CDTF">2023-09-21T02:47:25Z</dcterms:modified>
  <cp:category/>
  <cp:version/>
  <cp:contentType/>
  <cp:contentStatus/>
</cp:coreProperties>
</file>